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9080" windowHeight="8670" activeTab="0"/>
  </bookViews>
  <sheets>
    <sheet name="Data" sheetId="1" r:id="rId1"/>
    <sheet name="Analysis by Type of Work" sheetId="2" r:id="rId2"/>
    <sheet name="Analysis by Employee" sheetId="3" r:id="rId3"/>
  </sheets>
  <definedNames>
    <definedName name="_Address1">'Data'!$B$4</definedName>
    <definedName name="_Address2">'Data'!$B$5</definedName>
    <definedName name="_Address3">'Data'!$B$6</definedName>
    <definedName name="_COLUMNFOOTER">'Data'!$B$76:$H$76</definedName>
    <definedName name="_COLUMNHEADER">'Data'!$B$12:$H$12</definedName>
    <definedName name="_COMPANYNAME">'Data'!$B$3</definedName>
    <definedName name="_Contact">'Data'!$B$8</definedName>
    <definedName name="_Country">'Data'!$B$7</definedName>
    <definedName name="_DATABLOCK">'Data'!$B$12:$H$75</definedName>
    <definedName name="_DATAROWS">'Data'!$H$78</definedName>
    <definedName name="_DOCUMENTDATE">'Data'!$G$8</definedName>
    <definedName name="_REPORTPERIOD">'Data'!$G$9</definedName>
    <definedName name="Contact">'Data'!#REF!</definedName>
    <definedName name="DATEJOB">'Data'!$B:$B</definedName>
    <definedName name="DURATION">'Data'!$F:$F</definedName>
    <definedName name="HourlyRate">'Data'!$G:$G</definedName>
    <definedName name="ImportCSV" localSheetId="0">'Data'!$B$13:$H$75</definedName>
    <definedName name="JOBVALUE">'Data'!$H:$H</definedName>
    <definedName name="_xlnm.Print_Area" localSheetId="0">'Data'!$B$2:$H$79</definedName>
    <definedName name="_xlnm.Print_Titles" localSheetId="2">'Analysis by Employee'!$1:$8</definedName>
    <definedName name="_xlnm.Print_Titles" localSheetId="1">'Analysis by Type of Work'!$1:$8</definedName>
    <definedName name="_xlnm.Print_Titles" localSheetId="0">'Data'!$1:$12</definedName>
    <definedName name="PROJECT">'Data'!$D:$D</definedName>
    <definedName name="STAFFNAME">'Data'!$C:$C</definedName>
    <definedName name="WORKTYPE">'Data'!$E:$E</definedName>
  </definedNames>
  <calcPr fullCalcOnLoad="1"/>
</workbook>
</file>

<file path=xl/sharedStrings.xml><?xml version="1.0" encoding="utf-8"?>
<sst xmlns="http://schemas.openxmlformats.org/spreadsheetml/2006/main" count="246" uniqueCount="59">
  <si>
    <t>Date:</t>
  </si>
  <si>
    <t>Date</t>
  </si>
  <si>
    <t>Employee</t>
  </si>
  <si>
    <t>Project</t>
  </si>
  <si>
    <t>Hours</t>
  </si>
  <si>
    <t>Value</t>
  </si>
  <si>
    <t>Time Sheets Statement</t>
  </si>
  <si>
    <t># of Entries:</t>
  </si>
  <si>
    <t>Rate</t>
  </si>
  <si>
    <t>Av Rate:</t>
  </si>
  <si>
    <t>Type of Work</t>
  </si>
  <si>
    <t>Report Date:</t>
  </si>
  <si>
    <t>Totals</t>
  </si>
  <si>
    <t>Report Period:</t>
  </si>
  <si>
    <t>Time Sheets Analysis</t>
  </si>
  <si>
    <t>Analysis by Employee</t>
  </si>
  <si>
    <t>Analysis by Type of Work</t>
  </si>
  <si>
    <t>Period:</t>
  </si>
  <si>
    <t>Cyberdev Corporation</t>
  </si>
  <si>
    <t>Joe Blow</t>
  </si>
  <si>
    <t>Cambridge Square</t>
  </si>
  <si>
    <t>Cambridge</t>
  </si>
  <si>
    <t>MA</t>
  </si>
  <si>
    <t>United States of America</t>
  </si>
  <si>
    <t>1 Jan 2004 - 31 Dec 2006</t>
  </si>
  <si>
    <t>Charles Masters</t>
  </si>
  <si>
    <t>Quality Samples Reporting Database</t>
  </si>
  <si>
    <t>Pre-sales Activities</t>
  </si>
  <si>
    <t>Christian Acorn</t>
  </si>
  <si>
    <t>CollabOffice</t>
  </si>
  <si>
    <t>Demos</t>
  </si>
  <si>
    <t>Dominic Canterbury</t>
  </si>
  <si>
    <t>Pay Tracker</t>
  </si>
  <si>
    <t>Research</t>
  </si>
  <si>
    <t>Elenor Caesar</t>
  </si>
  <si>
    <t>Document Management</t>
  </si>
  <si>
    <t>Administration</t>
  </si>
  <si>
    <t>Product Tracker</t>
  </si>
  <si>
    <t>Meetings</t>
  </si>
  <si>
    <t>SMS</t>
  </si>
  <si>
    <t>Support</t>
  </si>
  <si>
    <t>Job Costings Module</t>
  </si>
  <si>
    <t>Etienne Zansibar</t>
  </si>
  <si>
    <t>Frank Green</t>
  </si>
  <si>
    <t>Doc Tracker</t>
  </si>
  <si>
    <t>Julian Mushy</t>
  </si>
  <si>
    <t>Leonard Target</t>
  </si>
  <si>
    <t>InfoMedix</t>
  </si>
  <si>
    <t>eSecurity</t>
  </si>
  <si>
    <t>Matthew White</t>
  </si>
  <si>
    <t>Mail/Tracking</t>
  </si>
  <si>
    <t>Development</t>
  </si>
  <si>
    <t>Integra</t>
  </si>
  <si>
    <t>Ian Smith</t>
  </si>
  <si>
    <t>Phone Calls</t>
  </si>
  <si>
    <t>Max Canter</t>
  </si>
  <si>
    <t>Claude Pistol</t>
  </si>
  <si>
    <t>Shipping</t>
  </si>
  <si>
    <t>5/16/2007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</si>
</sst>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Century Gothic"/>
      <family val="2"/>
    </font>
    <font>
      <b/>
      <sz val="8.5"/>
      <name val="Arial"/>
      <family val="0"/>
    </font>
    <font>
      <b/>
      <sz val="14"/>
      <color indexed="46"/>
      <name val="Century Gothic"/>
      <family val="2"/>
    </font>
    <font>
      <b/>
      <sz val="10"/>
      <color indexed="4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top"/>
    </xf>
    <xf numFmtId="49" fontId="0" fillId="0" borderId="9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49" fontId="0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4" fontId="3" fillId="2" borderId="9" xfId="0" applyNumberFormat="1" applyFont="1" applyFill="1" applyBorder="1" applyAlignment="1">
      <alignment/>
    </xf>
    <xf numFmtId="14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/>
    </xf>
    <xf numFmtId="4" fontId="3" fillId="2" borderId="16" xfId="0" applyNumberFormat="1" applyFont="1" applyFill="1" applyBorder="1" applyAlignment="1">
      <alignment/>
    </xf>
    <xf numFmtId="0" fontId="3" fillId="2" borderId="17" xfId="0" applyFont="1" applyFill="1" applyBorder="1" applyAlignment="1">
      <alignment vertical="top"/>
    </xf>
    <xf numFmtId="0" fontId="3" fillId="2" borderId="17" xfId="0" applyFont="1" applyFill="1" applyBorder="1" applyAlignment="1">
      <alignment horizontal="right" vertical="top"/>
    </xf>
    <xf numFmtId="0" fontId="3" fillId="2" borderId="18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vertical="top"/>
    </xf>
    <xf numFmtId="4" fontId="3" fillId="2" borderId="20" xfId="0" applyNumberFormat="1" applyFont="1" applyFill="1" applyBorder="1" applyAlignment="1">
      <alignment vertical="top"/>
    </xf>
    <xf numFmtId="4" fontId="3" fillId="2" borderId="21" xfId="0" applyNumberFormat="1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49" fontId="0" fillId="0" borderId="0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right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860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Analysis by Type of Work &amp; Hours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'Analysis by Type of Work'!$B$8</c:f>
              <c:strCache>
                <c:ptCount val="1"/>
                <c:pt idx="0">
                  <c:v>Hours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'Analysis by Type of Work'!$A$9:$A$17</c:f>
              <c:strCache>
                <c:ptCount val="9"/>
                <c:pt idx="0">
                  <c:v>Administration</c:v>
                </c:pt>
                <c:pt idx="1">
                  <c:v>Demos</c:v>
                </c:pt>
                <c:pt idx="2">
                  <c:v>Development</c:v>
                </c:pt>
                <c:pt idx="3">
                  <c:v>Mail/Tracking</c:v>
                </c:pt>
                <c:pt idx="4">
                  <c:v>Meetings</c:v>
                </c:pt>
                <c:pt idx="5">
                  <c:v>Phone Calls</c:v>
                </c:pt>
                <c:pt idx="6">
                  <c:v>Pre-sales Activities</c:v>
                </c:pt>
                <c:pt idx="7">
                  <c:v>Research</c:v>
                </c:pt>
                <c:pt idx="8">
                  <c:v>Support</c:v>
                </c:pt>
              </c:strCache>
            </c:strRef>
          </c:cat>
          <c:val>
            <c:numRef>
              <c:f>'Analysis by Type of Work'!$B$9:$B$17</c:f>
              <c:numCache>
                <c:ptCount val="9"/>
                <c:pt idx="0">
                  <c:v>4.58333333333333</c:v>
                </c:pt>
                <c:pt idx="1">
                  <c:v>4</c:v>
                </c:pt>
                <c:pt idx="2">
                  <c:v>7.25</c:v>
                </c:pt>
                <c:pt idx="3">
                  <c:v>2</c:v>
                </c:pt>
                <c:pt idx="4">
                  <c:v>11.5</c:v>
                </c:pt>
                <c:pt idx="5">
                  <c:v>6.333333333333335</c:v>
                </c:pt>
                <c:pt idx="6">
                  <c:v>2</c:v>
                </c:pt>
                <c:pt idx="7">
                  <c:v>17.25</c:v>
                </c:pt>
                <c:pt idx="8">
                  <c:v>2.333333333333335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Analysis by Type of Work &amp; Value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'Analysis by Type of Work'!$C$8</c:f>
              <c:strCache>
                <c:ptCount val="1"/>
                <c:pt idx="0">
                  <c:v>Value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'Analysis by Type of Work'!$A$9:$A$17</c:f>
              <c:strCache>
                <c:ptCount val="9"/>
                <c:pt idx="0">
                  <c:v>Administration</c:v>
                </c:pt>
                <c:pt idx="1">
                  <c:v>Demos</c:v>
                </c:pt>
                <c:pt idx="2">
                  <c:v>Development</c:v>
                </c:pt>
                <c:pt idx="3">
                  <c:v>Mail/Tracking</c:v>
                </c:pt>
                <c:pt idx="4">
                  <c:v>Meetings</c:v>
                </c:pt>
                <c:pt idx="5">
                  <c:v>Phone Calls</c:v>
                </c:pt>
                <c:pt idx="6">
                  <c:v>Pre-sales Activities</c:v>
                </c:pt>
                <c:pt idx="7">
                  <c:v>Research</c:v>
                </c:pt>
                <c:pt idx="8">
                  <c:v>Support</c:v>
                </c:pt>
              </c:strCache>
            </c:strRef>
          </c:cat>
          <c:val>
            <c:numRef>
              <c:f>'Analysis by Type of Work'!$C$9:$C$17</c:f>
              <c:numCache>
                <c:ptCount val="9"/>
                <c:pt idx="0">
                  <c:v>483.75</c:v>
                </c:pt>
                <c:pt idx="1">
                  <c:v>360</c:v>
                </c:pt>
                <c:pt idx="2">
                  <c:v>927.5</c:v>
                </c:pt>
                <c:pt idx="3">
                  <c:v>700</c:v>
                </c:pt>
                <c:pt idx="4">
                  <c:v>2595</c:v>
                </c:pt>
                <c:pt idx="5">
                  <c:v>746.6666666666665</c:v>
                </c:pt>
                <c:pt idx="6">
                  <c:v>240</c:v>
                </c:pt>
                <c:pt idx="7">
                  <c:v>1542.5</c:v>
                </c:pt>
                <c:pt idx="8">
                  <c:v>390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Analysis by Employee &amp; Hours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'Analysis by Employee'!$B$8</c:f>
              <c:strCache>
                <c:ptCount val="1"/>
                <c:pt idx="0">
                  <c:v>Hours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'Analysis by Employee'!$A$9:$A$20</c:f>
              <c:strCache>
                <c:ptCount val="12"/>
                <c:pt idx="0">
                  <c:v>Charles Masters</c:v>
                </c:pt>
                <c:pt idx="1">
                  <c:v>Christian Acorn</c:v>
                </c:pt>
                <c:pt idx="2">
                  <c:v>Claude Pistol</c:v>
                </c:pt>
                <c:pt idx="3">
                  <c:v>Dominic Canterbury</c:v>
                </c:pt>
                <c:pt idx="4">
                  <c:v>Elenor Caesar</c:v>
                </c:pt>
                <c:pt idx="5">
                  <c:v>Etienne Zansibar</c:v>
                </c:pt>
                <c:pt idx="6">
                  <c:v>Frank Green</c:v>
                </c:pt>
                <c:pt idx="7">
                  <c:v>Ian Smith</c:v>
                </c:pt>
                <c:pt idx="8">
                  <c:v>Julian Mushy</c:v>
                </c:pt>
                <c:pt idx="9">
                  <c:v>Leonard Target</c:v>
                </c:pt>
                <c:pt idx="10">
                  <c:v>Matthew White</c:v>
                </c:pt>
                <c:pt idx="11">
                  <c:v>Max Canter</c:v>
                </c:pt>
              </c:strCache>
            </c:strRef>
          </c:cat>
          <c:val>
            <c:numRef>
              <c:f>'Analysis by Employee'!$B$9:$B$20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1.75</c:v>
                </c:pt>
                <c:pt idx="4">
                  <c:v>15</c:v>
                </c:pt>
                <c:pt idx="5">
                  <c:v>2.5</c:v>
                </c:pt>
                <c:pt idx="6">
                  <c:v>3.333333333333334</c:v>
                </c:pt>
                <c:pt idx="7">
                  <c:v>2</c:v>
                </c:pt>
                <c:pt idx="8">
                  <c:v>1.5833333333333348</c:v>
                </c:pt>
                <c:pt idx="9">
                  <c:v>5.08333333333333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Analysis by Employee &amp; Value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'Analysis by Employee'!$C$8</c:f>
              <c:strCache>
                <c:ptCount val="1"/>
                <c:pt idx="0">
                  <c:v>Value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'Analysis by Employee'!$A$9:$A$20</c:f>
              <c:strCache>
                <c:ptCount val="12"/>
                <c:pt idx="0">
                  <c:v>Charles Masters</c:v>
                </c:pt>
                <c:pt idx="1">
                  <c:v>Christian Acorn</c:v>
                </c:pt>
                <c:pt idx="2">
                  <c:v>Claude Pistol</c:v>
                </c:pt>
                <c:pt idx="3">
                  <c:v>Dominic Canterbury</c:v>
                </c:pt>
                <c:pt idx="4">
                  <c:v>Elenor Caesar</c:v>
                </c:pt>
                <c:pt idx="5">
                  <c:v>Etienne Zansibar</c:v>
                </c:pt>
                <c:pt idx="6">
                  <c:v>Frank Green</c:v>
                </c:pt>
                <c:pt idx="7">
                  <c:v>Ian Smith</c:v>
                </c:pt>
                <c:pt idx="8">
                  <c:v>Julian Mushy</c:v>
                </c:pt>
                <c:pt idx="9">
                  <c:v>Leonard Target</c:v>
                </c:pt>
                <c:pt idx="10">
                  <c:v>Matthew White</c:v>
                </c:pt>
                <c:pt idx="11">
                  <c:v>Max Canter</c:v>
                </c:pt>
              </c:strCache>
            </c:strRef>
          </c:cat>
          <c:val>
            <c:numRef>
              <c:f>'Analysis by Employee'!$C$9:$C$20</c:f>
              <c:numCache>
                <c:ptCount val="12"/>
                <c:pt idx="0">
                  <c:v>240</c:v>
                </c:pt>
                <c:pt idx="1">
                  <c:v>360</c:v>
                </c:pt>
                <c:pt idx="2">
                  <c:v>440</c:v>
                </c:pt>
                <c:pt idx="3">
                  <c:v>175</c:v>
                </c:pt>
                <c:pt idx="4">
                  <c:v>1950</c:v>
                </c:pt>
                <c:pt idx="5">
                  <c:v>300</c:v>
                </c:pt>
                <c:pt idx="6">
                  <c:v>666.6666666666666</c:v>
                </c:pt>
                <c:pt idx="7">
                  <c:v>240</c:v>
                </c:pt>
                <c:pt idx="8">
                  <c:v>332.5</c:v>
                </c:pt>
                <c:pt idx="9">
                  <c:v>381.25</c:v>
                </c:pt>
                <c:pt idx="10">
                  <c:v>2450</c:v>
                </c:pt>
                <c:pt idx="11">
                  <c:v>450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1</xdr:row>
      <xdr:rowOff>9525</xdr:rowOff>
    </xdr:from>
    <xdr:to>
      <xdr:col>7</xdr:col>
      <xdr:colOff>819150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80975"/>
          <a:ext cx="3124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438150</xdr:colOff>
      <xdr:row>2</xdr:row>
      <xdr:rowOff>38100</xdr:rowOff>
    </xdr:from>
    <xdr:to>
      <xdr:col>9</xdr:col>
      <xdr:colOff>400050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2724150" y="790575"/>
        <a:ext cx="36195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438150</xdr:colOff>
      <xdr:row>15</xdr:row>
      <xdr:rowOff>47625</xdr:rowOff>
    </xdr:from>
    <xdr:to>
      <xdr:col>9</xdr:col>
      <xdr:colOff>409575</xdr:colOff>
      <xdr:row>26</xdr:row>
      <xdr:rowOff>104775</xdr:rowOff>
    </xdr:to>
    <xdr:graphicFrame>
      <xdr:nvGraphicFramePr>
        <xdr:cNvPr id="2" name="Chart 3"/>
        <xdr:cNvGraphicFramePr/>
      </xdr:nvGraphicFramePr>
      <xdr:xfrm>
        <a:off x="2724150" y="2905125"/>
        <a:ext cx="36290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104775</xdr:colOff>
      <xdr:row>1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3000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2</xdr:row>
      <xdr:rowOff>28575</xdr:rowOff>
    </xdr:from>
    <xdr:to>
      <xdr:col>9</xdr:col>
      <xdr:colOff>190500</xdr:colOff>
      <xdr:row>13</xdr:row>
      <xdr:rowOff>76200</xdr:rowOff>
    </xdr:to>
    <xdr:graphicFrame>
      <xdr:nvGraphicFramePr>
        <xdr:cNvPr id="1" name="Chart 2"/>
        <xdr:cNvGraphicFramePr/>
      </xdr:nvGraphicFramePr>
      <xdr:xfrm>
        <a:off x="2552700" y="790575"/>
        <a:ext cx="36195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228600</xdr:colOff>
      <xdr:row>15</xdr:row>
      <xdr:rowOff>38100</xdr:rowOff>
    </xdr:from>
    <xdr:to>
      <xdr:col>9</xdr:col>
      <xdr:colOff>200025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2552700" y="2905125"/>
        <a:ext cx="36290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104775</xdr:colOff>
      <xdr:row>1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38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79"/>
  <sheetViews>
    <sheetView showGridLines="0" showZeros="0" tabSelected="1" workbookViewId="0" topLeftCell="A1">
      <pane xSplit="1" ySplit="12" topLeftCell="B3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21" sqref="E21"/>
    </sheetView>
  </sheetViews>
  <sheetFormatPr defaultColWidth="9.140625" defaultRowHeight="12.75"/>
  <cols>
    <col min="1" max="1" width="1.57421875" style="0" customWidth="1"/>
    <col min="2" max="2" width="12.140625" style="0" customWidth="1"/>
    <col min="3" max="3" width="23.00390625" style="0" customWidth="1"/>
    <col min="4" max="4" width="22.28125" style="0" customWidth="1"/>
    <col min="5" max="5" width="19.57421875" style="0" customWidth="1"/>
    <col min="6" max="6" width="10.28125" style="0" bestFit="1" customWidth="1"/>
    <col min="7" max="7" width="10.28125" style="0" customWidth="1"/>
    <col min="8" max="8" width="12.57421875" style="0" customWidth="1"/>
  </cols>
  <sheetData>
    <row r="1" ht="13.5" thickBot="1"/>
    <row r="2" spans="2:8" ht="1.5" customHeight="1" thickTop="1">
      <c r="B2" s="2"/>
      <c r="C2" s="3"/>
      <c r="D2" s="3"/>
      <c r="E2" s="3"/>
      <c r="F2" s="3"/>
      <c r="G2" s="3"/>
      <c r="H2" s="4"/>
    </row>
    <row r="3" spans="2:9" ht="12.75">
      <c r="B3" s="49" t="s">
        <v>18</v>
      </c>
      <c r="C3" s="50"/>
      <c r="D3" s="5"/>
      <c r="E3" s="5"/>
      <c r="H3" s="7"/>
      <c r="I3" s="1"/>
    </row>
    <row r="4" spans="2:8" ht="12.75">
      <c r="B4" s="53" t="s">
        <v>20</v>
      </c>
      <c r="C4" s="54"/>
      <c r="D4" s="5"/>
      <c r="E4" s="5"/>
      <c r="H4" s="7"/>
    </row>
    <row r="5" spans="2:8" ht="12.75">
      <c r="B5" s="55" t="s">
        <v>21</v>
      </c>
      <c r="C5" s="56"/>
      <c r="D5" s="5"/>
      <c r="E5" s="5"/>
      <c r="F5" s="5"/>
      <c r="G5" s="5"/>
      <c r="H5" s="7"/>
    </row>
    <row r="6" spans="2:8" ht="12.75">
      <c r="B6" s="55" t="s">
        <v>22</v>
      </c>
      <c r="C6" s="56"/>
      <c r="D6" s="5"/>
      <c r="E6" s="5"/>
      <c r="H6" s="7"/>
    </row>
    <row r="7" spans="2:8" ht="12.75">
      <c r="B7" s="55" t="s">
        <v>23</v>
      </c>
      <c r="C7" s="56"/>
      <c r="D7" s="5"/>
      <c r="E7" s="5"/>
      <c r="H7" s="7"/>
    </row>
    <row r="8" spans="2:8" ht="12.75">
      <c r="B8" s="51" t="s">
        <v>19</v>
      </c>
      <c r="C8" s="52"/>
      <c r="D8" s="5"/>
      <c r="E8" s="5"/>
      <c r="F8" s="6" t="s">
        <v>0</v>
      </c>
      <c r="G8" s="57" t="s">
        <v>58</v>
      </c>
      <c r="H8" s="58"/>
    </row>
    <row r="9" spans="2:8" ht="12.75">
      <c r="B9" s="8"/>
      <c r="C9" s="9"/>
      <c r="D9" s="5"/>
      <c r="E9" s="5"/>
      <c r="F9" s="6" t="s">
        <v>17</v>
      </c>
      <c r="G9" s="57" t="s">
        <v>24</v>
      </c>
      <c r="H9" s="58"/>
    </row>
    <row r="10" spans="2:8" ht="18">
      <c r="B10" s="46" t="s">
        <v>6</v>
      </c>
      <c r="C10" s="47"/>
      <c r="D10" s="47"/>
      <c r="E10" s="47"/>
      <c r="F10" s="47"/>
      <c r="G10" s="47"/>
      <c r="H10" s="48"/>
    </row>
    <row r="11" spans="2:8" ht="12.75">
      <c r="B11" s="10"/>
      <c r="C11" s="5"/>
      <c r="D11" s="5"/>
      <c r="E11" s="5"/>
      <c r="F11" s="5"/>
      <c r="G11" s="5"/>
      <c r="H11" s="7"/>
    </row>
    <row r="12" spans="2:8" ht="12.75">
      <c r="B12" s="28" t="s">
        <v>1</v>
      </c>
      <c r="C12" s="29" t="s">
        <v>2</v>
      </c>
      <c r="D12" s="29" t="s">
        <v>3</v>
      </c>
      <c r="E12" s="29" t="s">
        <v>10</v>
      </c>
      <c r="F12" s="30" t="s">
        <v>4</v>
      </c>
      <c r="G12" s="31" t="s">
        <v>8</v>
      </c>
      <c r="H12" s="32" t="s">
        <v>5</v>
      </c>
    </row>
    <row r="13" spans="2:8" ht="12.75">
      <c r="B13" s="36">
        <v>38544</v>
      </c>
      <c r="C13" s="33" t="s">
        <v>31</v>
      </c>
      <c r="D13" s="33" t="s">
        <v>32</v>
      </c>
      <c r="E13" s="33" t="s">
        <v>33</v>
      </c>
      <c r="F13" s="34">
        <v>0.166666666666667</v>
      </c>
      <c r="G13" s="34">
        <v>100</v>
      </c>
      <c r="H13" s="37">
        <v>16.6666666666667</v>
      </c>
    </row>
    <row r="14" spans="2:8" ht="12.75">
      <c r="B14" s="36">
        <v>38896</v>
      </c>
      <c r="C14" s="33" t="s">
        <v>25</v>
      </c>
      <c r="D14" s="33" t="s">
        <v>26</v>
      </c>
      <c r="E14" s="33" t="s">
        <v>27</v>
      </c>
      <c r="F14" s="34">
        <v>1</v>
      </c>
      <c r="G14" s="34">
        <v>120</v>
      </c>
      <c r="H14" s="37">
        <v>120</v>
      </c>
    </row>
    <row r="15" spans="2:8" ht="12.75">
      <c r="B15" s="36">
        <v>38901</v>
      </c>
      <c r="C15" s="33" t="s">
        <v>31</v>
      </c>
      <c r="D15" s="33" t="s">
        <v>41</v>
      </c>
      <c r="E15" s="33" t="s">
        <v>51</v>
      </c>
      <c r="F15" s="34">
        <v>0.166666666666667</v>
      </c>
      <c r="G15" s="34">
        <v>100</v>
      </c>
      <c r="H15" s="37">
        <v>16.6666666666667</v>
      </c>
    </row>
    <row r="16" spans="2:8" ht="12.75">
      <c r="B16" s="36">
        <v>38901</v>
      </c>
      <c r="C16" s="33" t="s">
        <v>31</v>
      </c>
      <c r="D16" s="33" t="s">
        <v>52</v>
      </c>
      <c r="E16" s="33" t="s">
        <v>33</v>
      </c>
      <c r="F16" s="34">
        <v>0.25</v>
      </c>
      <c r="G16" s="34">
        <v>100</v>
      </c>
      <c r="H16" s="37">
        <v>25</v>
      </c>
    </row>
    <row r="17" spans="2:8" ht="12.75">
      <c r="B17" s="36">
        <v>38901</v>
      </c>
      <c r="C17" s="33" t="s">
        <v>34</v>
      </c>
      <c r="D17" s="33" t="s">
        <v>35</v>
      </c>
      <c r="E17" s="33" t="s">
        <v>36</v>
      </c>
      <c r="F17" s="34">
        <v>0.166666666666667</v>
      </c>
      <c r="G17" s="34">
        <v>130</v>
      </c>
      <c r="H17" s="37">
        <v>21.6666666666667</v>
      </c>
    </row>
    <row r="18" spans="2:8" ht="12.75">
      <c r="B18" s="36">
        <v>38901</v>
      </c>
      <c r="C18" s="33" t="s">
        <v>34</v>
      </c>
      <c r="D18" s="33" t="s">
        <v>52</v>
      </c>
      <c r="E18" s="33" t="s">
        <v>51</v>
      </c>
      <c r="F18" s="34">
        <v>2.25</v>
      </c>
      <c r="G18" s="34">
        <v>130</v>
      </c>
      <c r="H18" s="37">
        <v>292.5</v>
      </c>
    </row>
    <row r="19" spans="2:8" ht="12.75">
      <c r="B19" s="36">
        <v>38901</v>
      </c>
      <c r="C19" s="33" t="s">
        <v>34</v>
      </c>
      <c r="D19" s="33" t="s">
        <v>37</v>
      </c>
      <c r="E19" s="33" t="s">
        <v>38</v>
      </c>
      <c r="F19" s="34">
        <v>0.5</v>
      </c>
      <c r="G19" s="34">
        <v>130</v>
      </c>
      <c r="H19" s="37">
        <v>65</v>
      </c>
    </row>
    <row r="20" spans="2:8" ht="12.75">
      <c r="B20" s="36">
        <v>38901</v>
      </c>
      <c r="C20" s="33" t="s">
        <v>34</v>
      </c>
      <c r="D20" s="33" t="s">
        <v>44</v>
      </c>
      <c r="E20" s="33" t="s">
        <v>38</v>
      </c>
      <c r="F20" s="34">
        <v>1.66666666666667</v>
      </c>
      <c r="G20" s="34">
        <v>130</v>
      </c>
      <c r="H20" s="37">
        <v>216.666666666667</v>
      </c>
    </row>
    <row r="21" spans="2:8" ht="12.75">
      <c r="B21" s="36">
        <v>38901</v>
      </c>
      <c r="C21" s="33" t="s">
        <v>42</v>
      </c>
      <c r="D21" s="33" t="s">
        <v>39</v>
      </c>
      <c r="E21" s="33" t="s">
        <v>36</v>
      </c>
      <c r="F21" s="34">
        <v>0.75</v>
      </c>
      <c r="G21" s="34">
        <v>120</v>
      </c>
      <c r="H21" s="37">
        <v>90</v>
      </c>
    </row>
    <row r="22" spans="2:8" ht="12.75">
      <c r="B22" s="36">
        <v>38901</v>
      </c>
      <c r="C22" s="33" t="s">
        <v>43</v>
      </c>
      <c r="D22" s="33" t="s">
        <v>44</v>
      </c>
      <c r="E22" s="33" t="s">
        <v>54</v>
      </c>
      <c r="F22" s="34">
        <v>0.166666666666667</v>
      </c>
      <c r="G22" s="34">
        <v>200</v>
      </c>
      <c r="H22" s="37">
        <v>33.3333333333333</v>
      </c>
    </row>
    <row r="23" spans="2:8" ht="12.75">
      <c r="B23" s="36">
        <v>38901</v>
      </c>
      <c r="C23" s="33" t="s">
        <v>53</v>
      </c>
      <c r="D23" s="33" t="s">
        <v>35</v>
      </c>
      <c r="E23" s="33" t="s">
        <v>54</v>
      </c>
      <c r="F23" s="34">
        <v>0.666666666666667</v>
      </c>
      <c r="G23" s="34">
        <v>120</v>
      </c>
      <c r="H23" s="37">
        <v>80</v>
      </c>
    </row>
    <row r="24" spans="2:8" ht="12.75">
      <c r="B24" s="36">
        <v>38901</v>
      </c>
      <c r="C24" s="33" t="s">
        <v>45</v>
      </c>
      <c r="D24" s="33" t="s">
        <v>37</v>
      </c>
      <c r="E24" s="33" t="s">
        <v>40</v>
      </c>
      <c r="F24" s="34">
        <v>0.25</v>
      </c>
      <c r="G24" s="34">
        <v>210</v>
      </c>
      <c r="H24" s="37">
        <v>52.5</v>
      </c>
    </row>
    <row r="25" spans="2:8" ht="12.75">
      <c r="B25" s="36">
        <v>38901</v>
      </c>
      <c r="C25" s="33" t="s">
        <v>45</v>
      </c>
      <c r="D25" s="33" t="s">
        <v>57</v>
      </c>
      <c r="E25" s="33" t="s">
        <v>40</v>
      </c>
      <c r="F25" s="34">
        <v>0.166666666666667</v>
      </c>
      <c r="G25" s="34">
        <v>210</v>
      </c>
      <c r="H25" s="37">
        <v>35</v>
      </c>
    </row>
    <row r="26" spans="2:8" ht="12.75">
      <c r="B26" s="36">
        <v>38901</v>
      </c>
      <c r="C26" s="33" t="s">
        <v>46</v>
      </c>
      <c r="D26" s="33" t="s">
        <v>47</v>
      </c>
      <c r="E26" s="33" t="s">
        <v>33</v>
      </c>
      <c r="F26" s="34">
        <v>0.5</v>
      </c>
      <c r="G26" s="34">
        <v>75</v>
      </c>
      <c r="H26" s="37">
        <v>37.5</v>
      </c>
    </row>
    <row r="27" spans="2:8" ht="12.75">
      <c r="B27" s="36">
        <v>38901</v>
      </c>
      <c r="C27" s="33" t="s">
        <v>46</v>
      </c>
      <c r="D27" s="33" t="s">
        <v>41</v>
      </c>
      <c r="E27" s="33" t="s">
        <v>33</v>
      </c>
      <c r="F27" s="34">
        <v>1</v>
      </c>
      <c r="G27" s="34">
        <v>75</v>
      </c>
      <c r="H27" s="37">
        <v>75</v>
      </c>
    </row>
    <row r="28" spans="2:8" ht="12.75">
      <c r="B28" s="36">
        <v>38901</v>
      </c>
      <c r="C28" s="33" t="s">
        <v>49</v>
      </c>
      <c r="D28" s="33" t="s">
        <v>47</v>
      </c>
      <c r="E28" s="33" t="s">
        <v>50</v>
      </c>
      <c r="F28" s="34">
        <v>1</v>
      </c>
      <c r="G28" s="34">
        <v>350</v>
      </c>
      <c r="H28" s="37">
        <v>350</v>
      </c>
    </row>
    <row r="29" spans="2:8" ht="12.75">
      <c r="B29" s="36">
        <v>38901</v>
      </c>
      <c r="C29" s="33" t="s">
        <v>49</v>
      </c>
      <c r="D29" s="33" t="s">
        <v>41</v>
      </c>
      <c r="E29" s="33" t="s">
        <v>38</v>
      </c>
      <c r="F29" s="34">
        <v>2.5</v>
      </c>
      <c r="G29" s="34">
        <v>350</v>
      </c>
      <c r="H29" s="37">
        <v>875</v>
      </c>
    </row>
    <row r="30" spans="2:8" ht="12.75">
      <c r="B30" s="36">
        <v>38901</v>
      </c>
      <c r="C30" s="33" t="s">
        <v>55</v>
      </c>
      <c r="D30" s="33" t="s">
        <v>44</v>
      </c>
      <c r="E30" s="33" t="s">
        <v>33</v>
      </c>
      <c r="F30" s="34">
        <v>3</v>
      </c>
      <c r="G30" s="34">
        <v>50</v>
      </c>
      <c r="H30" s="37">
        <v>150</v>
      </c>
    </row>
    <row r="31" spans="2:8" ht="12.75">
      <c r="B31" s="36">
        <v>38903</v>
      </c>
      <c r="C31" s="33" t="s">
        <v>34</v>
      </c>
      <c r="D31" s="33" t="s">
        <v>39</v>
      </c>
      <c r="E31" s="33" t="s">
        <v>40</v>
      </c>
      <c r="F31" s="34">
        <v>0.25</v>
      </c>
      <c r="G31" s="34">
        <v>130</v>
      </c>
      <c r="H31" s="37">
        <v>32.5</v>
      </c>
    </row>
    <row r="32" spans="2:8" ht="12.75">
      <c r="B32" s="36">
        <v>38903</v>
      </c>
      <c r="C32" s="33" t="s">
        <v>34</v>
      </c>
      <c r="D32" s="33" t="s">
        <v>41</v>
      </c>
      <c r="E32" s="33" t="s">
        <v>40</v>
      </c>
      <c r="F32" s="34">
        <v>0.166666666666667</v>
      </c>
      <c r="G32" s="34">
        <v>130</v>
      </c>
      <c r="H32" s="37">
        <v>21.6666666666667</v>
      </c>
    </row>
    <row r="33" spans="2:8" ht="12.75">
      <c r="B33" s="36">
        <v>38903</v>
      </c>
      <c r="C33" s="33" t="s">
        <v>43</v>
      </c>
      <c r="D33" s="33" t="s">
        <v>44</v>
      </c>
      <c r="E33" s="33" t="s">
        <v>33</v>
      </c>
      <c r="F33" s="34">
        <v>1</v>
      </c>
      <c r="G33" s="34">
        <v>200</v>
      </c>
      <c r="H33" s="37">
        <v>200</v>
      </c>
    </row>
    <row r="34" spans="2:8" ht="12.75">
      <c r="B34" s="36">
        <v>38903</v>
      </c>
      <c r="C34" s="33" t="s">
        <v>45</v>
      </c>
      <c r="D34" s="33" t="s">
        <v>44</v>
      </c>
      <c r="E34" s="33" t="s">
        <v>33</v>
      </c>
      <c r="F34" s="34">
        <v>0.166666666666667</v>
      </c>
      <c r="G34" s="34">
        <v>210</v>
      </c>
      <c r="H34" s="37">
        <v>35</v>
      </c>
    </row>
    <row r="35" spans="2:8" ht="12.75">
      <c r="B35" s="36">
        <v>39020</v>
      </c>
      <c r="C35" s="33" t="s">
        <v>31</v>
      </c>
      <c r="D35" s="33" t="s">
        <v>52</v>
      </c>
      <c r="E35" s="33" t="s">
        <v>33</v>
      </c>
      <c r="F35" s="34">
        <v>0.25</v>
      </c>
      <c r="G35" s="34">
        <v>100</v>
      </c>
      <c r="H35" s="37">
        <v>25</v>
      </c>
    </row>
    <row r="36" spans="2:8" ht="12.75">
      <c r="B36" s="36">
        <v>39020</v>
      </c>
      <c r="C36" s="33" t="s">
        <v>34</v>
      </c>
      <c r="D36" s="33" t="s">
        <v>52</v>
      </c>
      <c r="E36" s="33" t="s">
        <v>51</v>
      </c>
      <c r="F36" s="34">
        <v>2.25</v>
      </c>
      <c r="G36" s="34">
        <v>130</v>
      </c>
      <c r="H36" s="37">
        <v>292.5</v>
      </c>
    </row>
    <row r="37" spans="2:8" ht="12.75">
      <c r="B37" s="36">
        <v>39020</v>
      </c>
      <c r="C37" s="33" t="s">
        <v>34</v>
      </c>
      <c r="D37" s="33" t="s">
        <v>44</v>
      </c>
      <c r="E37" s="33" t="s">
        <v>38</v>
      </c>
      <c r="F37" s="34">
        <v>1.66666666666667</v>
      </c>
      <c r="G37" s="34">
        <v>130</v>
      </c>
      <c r="H37" s="37">
        <v>216.666666666667</v>
      </c>
    </row>
    <row r="38" spans="2:8" ht="12.75">
      <c r="B38" s="36">
        <v>39020</v>
      </c>
      <c r="C38" s="33" t="s">
        <v>53</v>
      </c>
      <c r="D38" s="33" t="s">
        <v>35</v>
      </c>
      <c r="E38" s="33" t="s">
        <v>54</v>
      </c>
      <c r="F38" s="34">
        <v>0.666666666666667</v>
      </c>
      <c r="G38" s="34">
        <v>120</v>
      </c>
      <c r="H38" s="37">
        <v>80</v>
      </c>
    </row>
    <row r="39" spans="2:8" ht="12.75">
      <c r="B39" s="36">
        <v>39020</v>
      </c>
      <c r="C39" s="33" t="s">
        <v>45</v>
      </c>
      <c r="D39" s="33" t="s">
        <v>37</v>
      </c>
      <c r="E39" s="33" t="s">
        <v>40</v>
      </c>
      <c r="F39" s="34">
        <v>0.25</v>
      </c>
      <c r="G39" s="34">
        <v>210</v>
      </c>
      <c r="H39" s="37">
        <v>52.5</v>
      </c>
    </row>
    <row r="40" spans="2:8" ht="12.75">
      <c r="B40" s="36">
        <v>39020</v>
      </c>
      <c r="C40" s="33" t="s">
        <v>45</v>
      </c>
      <c r="D40" s="33" t="s">
        <v>57</v>
      </c>
      <c r="E40" s="33" t="s">
        <v>40</v>
      </c>
      <c r="F40" s="34">
        <v>0.166666666666667</v>
      </c>
      <c r="G40" s="34">
        <v>210</v>
      </c>
      <c r="H40" s="37">
        <v>35</v>
      </c>
    </row>
    <row r="41" spans="2:8" ht="12.75">
      <c r="B41" s="36">
        <v>39020</v>
      </c>
      <c r="C41" s="33" t="s">
        <v>46</v>
      </c>
      <c r="D41" s="33" t="s">
        <v>47</v>
      </c>
      <c r="E41" s="33" t="s">
        <v>33</v>
      </c>
      <c r="F41" s="34">
        <v>0.5</v>
      </c>
      <c r="G41" s="34">
        <v>75</v>
      </c>
      <c r="H41" s="37">
        <v>37.5</v>
      </c>
    </row>
    <row r="42" spans="2:8" ht="12.75">
      <c r="B42" s="36">
        <v>39020</v>
      </c>
      <c r="C42" s="33" t="s">
        <v>46</v>
      </c>
      <c r="D42" s="33" t="s">
        <v>41</v>
      </c>
      <c r="E42" s="33" t="s">
        <v>33</v>
      </c>
      <c r="F42" s="34">
        <v>1</v>
      </c>
      <c r="G42" s="34">
        <v>75</v>
      </c>
      <c r="H42" s="37">
        <v>75</v>
      </c>
    </row>
    <row r="43" spans="2:8" ht="12.75">
      <c r="B43" s="36">
        <v>39022</v>
      </c>
      <c r="C43" s="33" t="s">
        <v>56</v>
      </c>
      <c r="D43" s="33" t="s">
        <v>29</v>
      </c>
      <c r="E43" s="33" t="s">
        <v>54</v>
      </c>
      <c r="F43" s="34">
        <v>4</v>
      </c>
      <c r="G43" s="34">
        <v>110</v>
      </c>
      <c r="H43" s="37">
        <v>440</v>
      </c>
    </row>
    <row r="44" spans="2:8" ht="12.75">
      <c r="B44" s="36">
        <v>39022</v>
      </c>
      <c r="C44" s="33" t="s">
        <v>31</v>
      </c>
      <c r="D44" s="33" t="s">
        <v>41</v>
      </c>
      <c r="E44" s="33" t="s">
        <v>51</v>
      </c>
      <c r="F44" s="34">
        <v>0.166666666666667</v>
      </c>
      <c r="G44" s="34">
        <v>100</v>
      </c>
      <c r="H44" s="37">
        <v>16.6666666666667</v>
      </c>
    </row>
    <row r="45" spans="2:8" ht="12.75">
      <c r="B45" s="36">
        <v>39022</v>
      </c>
      <c r="C45" s="33" t="s">
        <v>43</v>
      </c>
      <c r="D45" s="33" t="s">
        <v>44</v>
      </c>
      <c r="E45" s="33" t="s">
        <v>54</v>
      </c>
      <c r="F45" s="34">
        <v>0.166666666666667</v>
      </c>
      <c r="G45" s="34">
        <v>200</v>
      </c>
      <c r="H45" s="37">
        <v>33.3333333333333</v>
      </c>
    </row>
    <row r="46" spans="2:8" ht="12.75">
      <c r="B46" s="36">
        <v>39022</v>
      </c>
      <c r="C46" s="33" t="s">
        <v>55</v>
      </c>
      <c r="D46" s="33" t="s">
        <v>44</v>
      </c>
      <c r="E46" s="33" t="s">
        <v>33</v>
      </c>
      <c r="F46" s="34">
        <v>3</v>
      </c>
      <c r="G46" s="34">
        <v>50</v>
      </c>
      <c r="H46" s="37">
        <v>150</v>
      </c>
    </row>
    <row r="47" spans="2:8" ht="12.75">
      <c r="B47" s="36">
        <v>39027</v>
      </c>
      <c r="C47" s="33" t="s">
        <v>31</v>
      </c>
      <c r="D47" s="33" t="s">
        <v>52</v>
      </c>
      <c r="E47" s="33" t="s">
        <v>33</v>
      </c>
      <c r="F47" s="34">
        <v>0.25</v>
      </c>
      <c r="G47" s="34">
        <v>100</v>
      </c>
      <c r="H47" s="37">
        <v>25</v>
      </c>
    </row>
    <row r="48" spans="2:8" ht="12.75">
      <c r="B48" s="36">
        <v>39027</v>
      </c>
      <c r="C48" s="33" t="s">
        <v>34</v>
      </c>
      <c r="D48" s="33" t="s">
        <v>35</v>
      </c>
      <c r="E48" s="33" t="s">
        <v>36</v>
      </c>
      <c r="F48" s="34">
        <v>0.166666666666667</v>
      </c>
      <c r="G48" s="34">
        <v>130</v>
      </c>
      <c r="H48" s="37">
        <v>21.6666666666667</v>
      </c>
    </row>
    <row r="49" spans="2:8" ht="12.75">
      <c r="B49" s="36">
        <v>39027</v>
      </c>
      <c r="C49" s="33" t="s">
        <v>34</v>
      </c>
      <c r="D49" s="33" t="s">
        <v>52</v>
      </c>
      <c r="E49" s="33" t="s">
        <v>51</v>
      </c>
      <c r="F49" s="34">
        <v>2.25</v>
      </c>
      <c r="G49" s="34">
        <v>130</v>
      </c>
      <c r="H49" s="37">
        <v>292.5</v>
      </c>
    </row>
    <row r="50" spans="2:8" ht="12.75">
      <c r="B50" s="36">
        <v>39027</v>
      </c>
      <c r="C50" s="33" t="s">
        <v>34</v>
      </c>
      <c r="D50" s="33" t="s">
        <v>37</v>
      </c>
      <c r="E50" s="33" t="s">
        <v>38</v>
      </c>
      <c r="F50" s="34">
        <v>0.5</v>
      </c>
      <c r="G50" s="34">
        <v>130</v>
      </c>
      <c r="H50" s="37">
        <v>65</v>
      </c>
    </row>
    <row r="51" spans="2:8" ht="12.75">
      <c r="B51" s="36">
        <v>39027</v>
      </c>
      <c r="C51" s="33" t="s">
        <v>34</v>
      </c>
      <c r="D51" s="33" t="s">
        <v>41</v>
      </c>
      <c r="E51" s="33" t="s">
        <v>40</v>
      </c>
      <c r="F51" s="34">
        <v>0.166666666666667</v>
      </c>
      <c r="G51" s="34">
        <v>130</v>
      </c>
      <c r="H51" s="37">
        <v>21.6666666666667</v>
      </c>
    </row>
    <row r="52" spans="2:8" ht="12.75">
      <c r="B52" s="36">
        <v>39027</v>
      </c>
      <c r="C52" s="33" t="s">
        <v>42</v>
      </c>
      <c r="D52" s="33" t="s">
        <v>39</v>
      </c>
      <c r="E52" s="33" t="s">
        <v>36</v>
      </c>
      <c r="F52" s="34">
        <v>0.75</v>
      </c>
      <c r="G52" s="34">
        <v>120</v>
      </c>
      <c r="H52" s="37">
        <v>90</v>
      </c>
    </row>
    <row r="53" spans="2:8" ht="12.75">
      <c r="B53" s="36">
        <v>39027</v>
      </c>
      <c r="C53" s="33" t="s">
        <v>43</v>
      </c>
      <c r="D53" s="33" t="s">
        <v>44</v>
      </c>
      <c r="E53" s="33" t="s">
        <v>33</v>
      </c>
      <c r="F53" s="34">
        <v>1</v>
      </c>
      <c r="G53" s="34">
        <v>200</v>
      </c>
      <c r="H53" s="37">
        <v>200</v>
      </c>
    </row>
    <row r="54" spans="2:8" ht="12.75">
      <c r="B54" s="36">
        <v>39027</v>
      </c>
      <c r="C54" s="33" t="s">
        <v>53</v>
      </c>
      <c r="D54" s="33" t="s">
        <v>35</v>
      </c>
      <c r="E54" s="33" t="s">
        <v>54</v>
      </c>
      <c r="F54" s="34">
        <v>0.666666666666667</v>
      </c>
      <c r="G54" s="34">
        <v>120</v>
      </c>
      <c r="H54" s="37">
        <v>80</v>
      </c>
    </row>
    <row r="55" spans="2:8" ht="12.75">
      <c r="B55" s="36">
        <v>39027</v>
      </c>
      <c r="C55" s="33" t="s">
        <v>49</v>
      </c>
      <c r="D55" s="33" t="s">
        <v>41</v>
      </c>
      <c r="E55" s="33" t="s">
        <v>38</v>
      </c>
      <c r="F55" s="34">
        <v>2.5</v>
      </c>
      <c r="G55" s="34">
        <v>350</v>
      </c>
      <c r="H55" s="37">
        <v>875</v>
      </c>
    </row>
    <row r="56" spans="2:8" ht="12.75">
      <c r="B56" s="36">
        <v>39027</v>
      </c>
      <c r="C56" s="33" t="s">
        <v>55</v>
      </c>
      <c r="D56" s="33" t="s">
        <v>44</v>
      </c>
      <c r="E56" s="33" t="s">
        <v>33</v>
      </c>
      <c r="F56" s="34">
        <v>3</v>
      </c>
      <c r="G56" s="34">
        <v>50</v>
      </c>
      <c r="H56" s="37">
        <v>150</v>
      </c>
    </row>
    <row r="57" spans="2:8" ht="12.75">
      <c r="B57" s="36">
        <v>39029</v>
      </c>
      <c r="C57" s="33" t="s">
        <v>31</v>
      </c>
      <c r="D57" s="33" t="s">
        <v>41</v>
      </c>
      <c r="E57" s="33" t="s">
        <v>51</v>
      </c>
      <c r="F57" s="34">
        <v>0.166666666666667</v>
      </c>
      <c r="G57" s="34">
        <v>100</v>
      </c>
      <c r="H57" s="37">
        <v>16.6666666666667</v>
      </c>
    </row>
    <row r="58" spans="2:8" ht="12.75">
      <c r="B58" s="36">
        <v>39029</v>
      </c>
      <c r="C58" s="33" t="s">
        <v>31</v>
      </c>
      <c r="D58" s="33" t="s">
        <v>32</v>
      </c>
      <c r="E58" s="33" t="s">
        <v>33</v>
      </c>
      <c r="F58" s="34">
        <v>0.166666666666667</v>
      </c>
      <c r="G58" s="34">
        <v>100</v>
      </c>
      <c r="H58" s="37">
        <v>16.6666666666667</v>
      </c>
    </row>
    <row r="59" spans="2:8" ht="12.75">
      <c r="B59" s="36">
        <v>39029</v>
      </c>
      <c r="C59" s="33" t="s">
        <v>34</v>
      </c>
      <c r="D59" s="33" t="s">
        <v>44</v>
      </c>
      <c r="E59" s="33" t="s">
        <v>38</v>
      </c>
      <c r="F59" s="34">
        <v>1.66666666666667</v>
      </c>
      <c r="G59" s="34">
        <v>130</v>
      </c>
      <c r="H59" s="37">
        <v>216.666666666667</v>
      </c>
    </row>
    <row r="60" spans="2:8" ht="12.75">
      <c r="B60" s="36">
        <v>39029</v>
      </c>
      <c r="C60" s="33" t="s">
        <v>34</v>
      </c>
      <c r="D60" s="33" t="s">
        <v>39</v>
      </c>
      <c r="E60" s="33" t="s">
        <v>40</v>
      </c>
      <c r="F60" s="34">
        <v>0.25</v>
      </c>
      <c r="G60" s="34">
        <v>130</v>
      </c>
      <c r="H60" s="37">
        <v>32.5</v>
      </c>
    </row>
    <row r="61" spans="2:8" ht="12.75">
      <c r="B61" s="36">
        <v>39029</v>
      </c>
      <c r="C61" s="33" t="s">
        <v>45</v>
      </c>
      <c r="D61" s="33" t="s">
        <v>44</v>
      </c>
      <c r="E61" s="33" t="s">
        <v>33</v>
      </c>
      <c r="F61" s="34">
        <v>0.166666666666667</v>
      </c>
      <c r="G61" s="34">
        <v>210</v>
      </c>
      <c r="H61" s="37">
        <v>35</v>
      </c>
    </row>
    <row r="62" spans="2:8" ht="12.75">
      <c r="B62" s="36">
        <v>39029</v>
      </c>
      <c r="C62" s="33" t="s">
        <v>45</v>
      </c>
      <c r="D62" s="33" t="s">
        <v>37</v>
      </c>
      <c r="E62" s="33" t="s">
        <v>40</v>
      </c>
      <c r="F62" s="34">
        <v>0.25</v>
      </c>
      <c r="G62" s="34">
        <v>210</v>
      </c>
      <c r="H62" s="37">
        <v>52.5</v>
      </c>
    </row>
    <row r="63" spans="2:8" ht="12.75">
      <c r="B63" s="36">
        <v>39034</v>
      </c>
      <c r="C63" s="33" t="s">
        <v>25</v>
      </c>
      <c r="D63" s="33" t="s">
        <v>26</v>
      </c>
      <c r="E63" s="33" t="s">
        <v>27</v>
      </c>
      <c r="F63" s="34">
        <v>1</v>
      </c>
      <c r="G63" s="34">
        <v>120</v>
      </c>
      <c r="H63" s="37">
        <v>120</v>
      </c>
    </row>
    <row r="64" spans="2:8" ht="12.75">
      <c r="B64" s="36">
        <v>39034</v>
      </c>
      <c r="C64" s="33" t="s">
        <v>28</v>
      </c>
      <c r="D64" s="33" t="s">
        <v>29</v>
      </c>
      <c r="E64" s="33" t="s">
        <v>30</v>
      </c>
      <c r="F64" s="34">
        <v>4</v>
      </c>
      <c r="G64" s="34">
        <v>90</v>
      </c>
      <c r="H64" s="37">
        <v>360</v>
      </c>
    </row>
    <row r="65" spans="2:8" ht="12.75">
      <c r="B65" s="36">
        <v>39034</v>
      </c>
      <c r="C65" s="33" t="s">
        <v>31</v>
      </c>
      <c r="D65" s="33" t="s">
        <v>32</v>
      </c>
      <c r="E65" s="33" t="s">
        <v>33</v>
      </c>
      <c r="F65" s="34">
        <v>0.166666666666667</v>
      </c>
      <c r="G65" s="34">
        <v>100</v>
      </c>
      <c r="H65" s="37">
        <v>16.6666666666667</v>
      </c>
    </row>
    <row r="66" spans="2:8" ht="12.75">
      <c r="B66" s="36">
        <v>39034</v>
      </c>
      <c r="C66" s="33" t="s">
        <v>34</v>
      </c>
      <c r="D66" s="33" t="s">
        <v>35</v>
      </c>
      <c r="E66" s="33" t="s">
        <v>36</v>
      </c>
      <c r="F66" s="34">
        <v>0.166666666666667</v>
      </c>
      <c r="G66" s="34">
        <v>130</v>
      </c>
      <c r="H66" s="37">
        <v>21.6666666666667</v>
      </c>
    </row>
    <row r="67" spans="2:8" ht="12.75">
      <c r="B67" s="36">
        <v>39034</v>
      </c>
      <c r="C67" s="33" t="s">
        <v>34</v>
      </c>
      <c r="D67" s="33" t="s">
        <v>37</v>
      </c>
      <c r="E67" s="33" t="s">
        <v>38</v>
      </c>
      <c r="F67" s="34">
        <v>0.5</v>
      </c>
      <c r="G67" s="34">
        <v>130</v>
      </c>
      <c r="H67" s="37">
        <v>65</v>
      </c>
    </row>
    <row r="68" spans="2:8" ht="12.75">
      <c r="B68" s="36">
        <v>39034</v>
      </c>
      <c r="C68" s="33" t="s">
        <v>34</v>
      </c>
      <c r="D68" s="33" t="s">
        <v>39</v>
      </c>
      <c r="E68" s="33" t="s">
        <v>40</v>
      </c>
      <c r="F68" s="34">
        <v>0.25</v>
      </c>
      <c r="G68" s="34">
        <v>130</v>
      </c>
      <c r="H68" s="37">
        <v>32.5</v>
      </c>
    </row>
    <row r="69" spans="2:8" ht="12.75">
      <c r="B69" s="36">
        <v>39034</v>
      </c>
      <c r="C69" s="33" t="s">
        <v>34</v>
      </c>
      <c r="D69" s="33" t="s">
        <v>41</v>
      </c>
      <c r="E69" s="33" t="s">
        <v>40</v>
      </c>
      <c r="F69" s="34">
        <v>0.166666666666667</v>
      </c>
      <c r="G69" s="34">
        <v>130</v>
      </c>
      <c r="H69" s="37">
        <v>21.6666666666667</v>
      </c>
    </row>
    <row r="70" spans="2:8" ht="12.75">
      <c r="B70" s="36">
        <v>39034</v>
      </c>
      <c r="C70" s="33" t="s">
        <v>42</v>
      </c>
      <c r="D70" s="33" t="s">
        <v>39</v>
      </c>
      <c r="E70" s="33" t="s">
        <v>36</v>
      </c>
      <c r="F70" s="34">
        <v>1</v>
      </c>
      <c r="G70" s="34">
        <v>120</v>
      </c>
      <c r="H70" s="37">
        <v>120</v>
      </c>
    </row>
    <row r="71" spans="2:8" ht="12.75">
      <c r="B71" s="36">
        <v>39034</v>
      </c>
      <c r="C71" s="33" t="s">
        <v>43</v>
      </c>
      <c r="D71" s="33" t="s">
        <v>44</v>
      </c>
      <c r="E71" s="33" t="s">
        <v>33</v>
      </c>
      <c r="F71" s="34">
        <v>1</v>
      </c>
      <c r="G71" s="34">
        <v>200</v>
      </c>
      <c r="H71" s="37">
        <v>200</v>
      </c>
    </row>
    <row r="72" spans="2:8" ht="12.75">
      <c r="B72" s="36">
        <v>39034</v>
      </c>
      <c r="C72" s="33" t="s">
        <v>45</v>
      </c>
      <c r="D72" s="33" t="s">
        <v>44</v>
      </c>
      <c r="E72" s="33" t="s">
        <v>33</v>
      </c>
      <c r="F72" s="34">
        <v>0.166666666666667</v>
      </c>
      <c r="G72" s="34">
        <v>210</v>
      </c>
      <c r="H72" s="37">
        <v>35</v>
      </c>
    </row>
    <row r="73" spans="2:8" ht="12.75">
      <c r="B73" s="36">
        <v>39034</v>
      </c>
      <c r="C73" s="33" t="s">
        <v>46</v>
      </c>
      <c r="D73" s="33" t="s">
        <v>48</v>
      </c>
      <c r="E73" s="33" t="s">
        <v>36</v>
      </c>
      <c r="F73" s="34">
        <v>1.58333333333333</v>
      </c>
      <c r="G73" s="34">
        <v>75</v>
      </c>
      <c r="H73" s="37">
        <v>118.75</v>
      </c>
    </row>
    <row r="74" spans="2:8" ht="12.75">
      <c r="B74" s="36">
        <v>39034</v>
      </c>
      <c r="C74" s="33" t="s">
        <v>46</v>
      </c>
      <c r="D74" s="33" t="s">
        <v>47</v>
      </c>
      <c r="E74" s="33" t="s">
        <v>33</v>
      </c>
      <c r="F74" s="34">
        <v>0.5</v>
      </c>
      <c r="G74" s="34">
        <v>75</v>
      </c>
      <c r="H74" s="37">
        <v>37.5</v>
      </c>
    </row>
    <row r="75" spans="2:8" ht="12.75">
      <c r="B75" s="36">
        <v>39034</v>
      </c>
      <c r="C75" s="33" t="s">
        <v>49</v>
      </c>
      <c r="D75" s="33" t="s">
        <v>47</v>
      </c>
      <c r="E75" s="33" t="s">
        <v>50</v>
      </c>
      <c r="F75" s="34">
        <v>1</v>
      </c>
      <c r="G75" s="34">
        <v>350</v>
      </c>
      <c r="H75" s="37">
        <v>350</v>
      </c>
    </row>
    <row r="76" spans="2:8" ht="12.75">
      <c r="B76" s="11"/>
      <c r="C76" s="12"/>
      <c r="D76" s="12"/>
      <c r="E76" s="12"/>
      <c r="F76" s="35">
        <f>SUM(F13:F75)</f>
        <v>57.24999999999999</v>
      </c>
      <c r="G76" s="27"/>
      <c r="H76" s="38">
        <f>SUM(H13:H75)</f>
        <v>7985.416666666669</v>
      </c>
    </row>
    <row r="77" spans="2:8" ht="12.75">
      <c r="B77" s="10"/>
      <c r="C77" s="5"/>
      <c r="D77" s="5"/>
      <c r="E77" s="5"/>
      <c r="F77" s="5"/>
      <c r="G77" s="5"/>
      <c r="H77" s="7"/>
    </row>
    <row r="78" spans="2:8" ht="12.75">
      <c r="B78" s="10"/>
      <c r="C78" s="5"/>
      <c r="D78" s="5"/>
      <c r="F78" s="15"/>
      <c r="G78" s="6" t="s">
        <v>7</v>
      </c>
      <c r="H78" s="19">
        <v>63</v>
      </c>
    </row>
    <row r="79" spans="2:8" ht="13.5" thickBot="1">
      <c r="B79" s="13"/>
      <c r="C79" s="14"/>
      <c r="D79" s="14"/>
      <c r="E79" s="14"/>
      <c r="F79" s="16"/>
      <c r="G79" s="17" t="s">
        <v>9</v>
      </c>
      <c r="H79" s="18">
        <f>IF(SUM(H13:H75)&lt;&gt;0,AVERAGE(H13:H75),0)</f>
        <v>126.75264550264554</v>
      </c>
    </row>
    <row r="80" ht="13.5" thickTop="1"/>
  </sheetData>
  <sheetProtection/>
  <mergeCells count="9">
    <mergeCell ref="B10:H10"/>
    <mergeCell ref="B3:C3"/>
    <mergeCell ref="B8:C8"/>
    <mergeCell ref="B4:C4"/>
    <mergeCell ref="B5:C5"/>
    <mergeCell ref="B6:C6"/>
    <mergeCell ref="B7:C7"/>
    <mergeCell ref="G8:H8"/>
    <mergeCell ref="G9:H9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&amp;LPage: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8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17.00390625" style="0" bestFit="1" customWidth="1"/>
    <col min="3" max="3" width="8.140625" style="0" bestFit="1" customWidth="1"/>
    <col min="10" max="10" width="11.7109375" style="0" customWidth="1"/>
  </cols>
  <sheetData>
    <row r="1" spans="1:10" ht="46.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3" ht="12.75">
      <c r="A2" s="20" t="s">
        <v>11</v>
      </c>
      <c r="B2" s="26" t="str">
        <f>_DOCUMENTDATE</f>
        <v>5/16/2007</v>
      </c>
      <c r="C2" s="21"/>
    </row>
    <row r="3" spans="1:4" ht="12.75">
      <c r="A3" s="20" t="s">
        <v>13</v>
      </c>
      <c r="B3" s="61" t="str">
        <f>Data!G9</f>
        <v>1 Jan 2004 - 31 Dec 2006</v>
      </c>
      <c r="C3" s="62"/>
      <c r="D3" s="62"/>
    </row>
    <row r="4" spans="1:3" ht="12.75">
      <c r="A4" s="20"/>
      <c r="B4" s="20"/>
      <c r="C4" s="21"/>
    </row>
    <row r="6" spans="1:8" ht="12.75">
      <c r="A6" s="59" t="s">
        <v>16</v>
      </c>
      <c r="B6" s="59"/>
      <c r="C6" s="59"/>
      <c r="D6" s="22"/>
      <c r="E6" s="22"/>
      <c r="F6" s="22"/>
      <c r="G6" s="22"/>
      <c r="H6" s="22"/>
    </row>
    <row r="7" spans="1:3" ht="12.75">
      <c r="A7" s="23"/>
      <c r="B7" s="23"/>
      <c r="C7" s="23"/>
    </row>
    <row r="8" spans="1:3" ht="12.75">
      <c r="A8" s="39" t="s">
        <v>10</v>
      </c>
      <c r="B8" s="40" t="s">
        <v>4</v>
      </c>
      <c r="C8" s="41" t="s">
        <v>5</v>
      </c>
    </row>
    <row r="9" spans="1:3" ht="12.75">
      <c r="A9" s="24" t="s">
        <v>36</v>
      </c>
      <c r="B9" s="25">
        <v>4.58333333333333</v>
      </c>
      <c r="C9" s="25">
        <v>483.75</v>
      </c>
    </row>
    <row r="10" spans="1:3" s="21" customFormat="1" ht="12.75">
      <c r="A10" s="24" t="s">
        <v>30</v>
      </c>
      <c r="B10" s="25">
        <v>4</v>
      </c>
      <c r="C10" s="25">
        <v>360</v>
      </c>
    </row>
    <row r="11" spans="1:3" s="21" customFormat="1" ht="12.75">
      <c r="A11" s="24" t="s">
        <v>51</v>
      </c>
      <c r="B11" s="25">
        <v>7.25</v>
      </c>
      <c r="C11" s="25">
        <v>927.5</v>
      </c>
    </row>
    <row r="12" spans="1:3" s="21" customFormat="1" ht="12.75">
      <c r="A12" s="24" t="s">
        <v>50</v>
      </c>
      <c r="B12" s="25">
        <v>2</v>
      </c>
      <c r="C12" s="25">
        <v>700</v>
      </c>
    </row>
    <row r="13" spans="1:3" s="21" customFormat="1" ht="12.75">
      <c r="A13" s="24" t="s">
        <v>38</v>
      </c>
      <c r="B13" s="25">
        <v>11.5</v>
      </c>
      <c r="C13" s="25">
        <v>2595</v>
      </c>
    </row>
    <row r="14" spans="1:3" s="21" customFormat="1" ht="12.75">
      <c r="A14" s="24" t="s">
        <v>54</v>
      </c>
      <c r="B14" s="25">
        <v>6.333333333333335</v>
      </c>
      <c r="C14" s="25">
        <v>746.6666666666665</v>
      </c>
    </row>
    <row r="15" spans="1:3" s="21" customFormat="1" ht="12.75">
      <c r="A15" s="24" t="s">
        <v>27</v>
      </c>
      <c r="B15" s="25">
        <v>2</v>
      </c>
      <c r="C15" s="25">
        <v>240</v>
      </c>
    </row>
    <row r="16" spans="1:3" s="21" customFormat="1" ht="12.75">
      <c r="A16" s="24" t="s">
        <v>33</v>
      </c>
      <c r="B16" s="25">
        <v>17.25</v>
      </c>
      <c r="C16" s="25">
        <v>1542.5</v>
      </c>
    </row>
    <row r="17" spans="1:3" s="21" customFormat="1" ht="12.75">
      <c r="A17" s="24" t="s">
        <v>40</v>
      </c>
      <c r="B17" s="25">
        <v>2.333333333333335</v>
      </c>
      <c r="C17" s="25">
        <v>390</v>
      </c>
    </row>
    <row r="18" spans="1:3" ht="12.75">
      <c r="A18" s="42" t="s">
        <v>12</v>
      </c>
      <c r="B18" s="43">
        <f>SUM(B9:B17)</f>
        <v>57.25</v>
      </c>
      <c r="C18" s="44">
        <f>SUM(C9:C17)</f>
        <v>7985.416666666666</v>
      </c>
    </row>
  </sheetData>
  <sheetProtection/>
  <mergeCells count="3">
    <mergeCell ref="A6:C6"/>
    <mergeCell ref="A1:J1"/>
    <mergeCell ref="B3:D3"/>
  </mergeCells>
  <printOptions/>
  <pageMargins left="0.7874015748031497" right="0.7874015748031497" top="0.7874015748031497" bottom="0.7874015748031497" header="0.5905511811023623" footer="0.590551181102362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17.57421875" style="0" bestFit="1" customWidth="1"/>
    <col min="3" max="3" width="8.140625" style="0" bestFit="1" customWidth="1"/>
  </cols>
  <sheetData>
    <row r="1" spans="1:10" ht="47.2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3" ht="12.75">
      <c r="A2" s="20" t="s">
        <v>11</v>
      </c>
      <c r="B2" s="26" t="str">
        <f>_DOCUMENTDATE</f>
        <v>5/16/2007</v>
      </c>
      <c r="C2" s="21"/>
    </row>
    <row r="3" spans="1:4" ht="12.75">
      <c r="A3" s="20" t="s">
        <v>13</v>
      </c>
      <c r="B3" s="61" t="str">
        <f>Data!G9</f>
        <v>1 Jan 2004 - 31 Dec 2006</v>
      </c>
      <c r="C3" s="62"/>
      <c r="D3" s="62"/>
    </row>
    <row r="4" spans="1:3" ht="12.75">
      <c r="A4" s="20"/>
      <c r="B4" s="20"/>
      <c r="C4" s="21"/>
    </row>
    <row r="6" spans="1:8" ht="12.75">
      <c r="A6" s="59" t="s">
        <v>15</v>
      </c>
      <c r="B6" s="59"/>
      <c r="C6" s="59"/>
      <c r="D6" s="22"/>
      <c r="E6" s="22"/>
      <c r="F6" s="22"/>
      <c r="G6" s="22"/>
      <c r="H6" s="22"/>
    </row>
    <row r="7" spans="1:3" ht="12.75">
      <c r="A7" s="23"/>
      <c r="B7" s="23"/>
      <c r="C7" s="23"/>
    </row>
    <row r="8" spans="1:3" ht="12.75">
      <c r="A8" s="45" t="s">
        <v>2</v>
      </c>
      <c r="B8" s="40" t="s">
        <v>4</v>
      </c>
      <c r="C8" s="41" t="s">
        <v>5</v>
      </c>
    </row>
    <row r="9" spans="1:3" ht="12.75">
      <c r="A9" s="24" t="s">
        <v>25</v>
      </c>
      <c r="B9" s="25">
        <v>2</v>
      </c>
      <c r="C9" s="25">
        <v>240</v>
      </c>
    </row>
    <row r="10" spans="1:3" s="21" customFormat="1" ht="12.75">
      <c r="A10" s="24" t="s">
        <v>28</v>
      </c>
      <c r="B10" s="25">
        <v>4</v>
      </c>
      <c r="C10" s="25">
        <v>360</v>
      </c>
    </row>
    <row r="11" spans="1:3" s="21" customFormat="1" ht="12.75">
      <c r="A11" s="24" t="s">
        <v>56</v>
      </c>
      <c r="B11" s="25">
        <v>4</v>
      </c>
      <c r="C11" s="25">
        <v>440</v>
      </c>
    </row>
    <row r="12" spans="1:3" s="21" customFormat="1" ht="12.75">
      <c r="A12" s="24" t="s">
        <v>31</v>
      </c>
      <c r="B12" s="25">
        <v>1.75</v>
      </c>
      <c r="C12" s="25">
        <v>175</v>
      </c>
    </row>
    <row r="13" spans="1:3" s="21" customFormat="1" ht="12.75">
      <c r="A13" s="24" t="s">
        <v>34</v>
      </c>
      <c r="B13" s="25">
        <v>15</v>
      </c>
      <c r="C13" s="25">
        <v>1950</v>
      </c>
    </row>
    <row r="14" spans="1:3" s="21" customFormat="1" ht="12.75">
      <c r="A14" s="24" t="s">
        <v>42</v>
      </c>
      <c r="B14" s="25">
        <v>2.5</v>
      </c>
      <c r="C14" s="25">
        <v>300</v>
      </c>
    </row>
    <row r="15" spans="1:3" s="21" customFormat="1" ht="12.75">
      <c r="A15" s="24" t="s">
        <v>43</v>
      </c>
      <c r="B15" s="25">
        <v>3.333333333333334</v>
      </c>
      <c r="C15" s="25">
        <v>666.6666666666666</v>
      </c>
    </row>
    <row r="16" spans="1:3" s="21" customFormat="1" ht="12.75">
      <c r="A16" s="24" t="s">
        <v>53</v>
      </c>
      <c r="B16" s="25">
        <v>2</v>
      </c>
      <c r="C16" s="25">
        <v>240</v>
      </c>
    </row>
    <row r="17" spans="1:3" s="21" customFormat="1" ht="12.75">
      <c r="A17" s="24" t="s">
        <v>45</v>
      </c>
      <c r="B17" s="25">
        <v>1.5833333333333348</v>
      </c>
      <c r="C17" s="25">
        <v>332.5</v>
      </c>
    </row>
    <row r="18" spans="1:3" s="21" customFormat="1" ht="12.75">
      <c r="A18" s="24" t="s">
        <v>46</v>
      </c>
      <c r="B18" s="25">
        <v>5.08333333333333</v>
      </c>
      <c r="C18" s="25">
        <v>381.25</v>
      </c>
    </row>
    <row r="19" spans="1:3" s="21" customFormat="1" ht="12.75">
      <c r="A19" s="24" t="s">
        <v>49</v>
      </c>
      <c r="B19" s="25">
        <v>7</v>
      </c>
      <c r="C19" s="25">
        <v>2450</v>
      </c>
    </row>
    <row r="20" spans="1:3" s="21" customFormat="1" ht="12.75">
      <c r="A20" s="24" t="s">
        <v>55</v>
      </c>
      <c r="B20" s="25">
        <v>9</v>
      </c>
      <c r="C20" s="25">
        <v>450</v>
      </c>
    </row>
    <row r="21" spans="1:3" ht="12.75">
      <c r="A21" s="42" t="s">
        <v>12</v>
      </c>
      <c r="B21" s="43">
        <f>SUM(B9:B20)</f>
        <v>57.25</v>
      </c>
      <c r="C21" s="44">
        <f>SUM(C9:C20)</f>
        <v>7985.416666666667</v>
      </c>
    </row>
  </sheetData>
  <sheetProtection/>
  <mergeCells count="3">
    <mergeCell ref="A6:C6"/>
    <mergeCell ref="A1:J1"/>
    <mergeCell ref="B3:D3"/>
  </mergeCells>
  <printOptions/>
  <pageMargins left="0.7874015748031497" right="0.7874015748031497" top="0.7874015748031497" bottom="0.7874015748031497" header="0.5905511811023623" footer="0.590551181102362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Shireburn Co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 Giorgio</dc:creator>
  <cp:keywords/>
  <dc:description/>
  <cp:lastModifiedBy>Julienne Cachia Musu'</cp:lastModifiedBy>
  <cp:lastPrinted>2004-01-15T15:27:26Z</cp:lastPrinted>
  <dcterms:created xsi:type="dcterms:W3CDTF">2003-12-29T10:17:16Z</dcterms:created>
  <dcterms:modified xsi:type="dcterms:W3CDTF">2007-05-16T15:27:31Z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graServletPath">
    <vt:lpwstr>quartz.shireburn.com/servlet</vt:lpwstr>
  </property>
  <property fmtid="{D5CDD505-2E9C-101B-9397-08002B2CF9AE}" pid="3" name="IntegraUserLang">
    <vt:lpwstr>en</vt:lpwstr>
  </property>
</Properties>
</file>